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006114568\Desktop\GARE\GARA APERTA PROGETTAZIONE IMPIANTI\REVISIONE FINALE\"/>
    </mc:Choice>
  </mc:AlternateContent>
  <xr:revisionPtr revIDLastSave="0" documentId="13_ncr:1_{0A20F580-4EE8-463A-897F-C5AEE0E3249E}" xr6:coauthVersionLast="47" xr6:coauthVersionMax="47" xr10:uidLastSave="{00000000-0000-0000-0000-000000000000}"/>
  <bookViews>
    <workbookView xWindow="-110" yWindow="-110" windowWidth="19420" windowHeight="10420" xr2:uid="{888CFC05-76D2-46A0-87EC-B2C67961572E}"/>
  </bookViews>
  <sheets>
    <sheet name="LAV" sheetId="2" r:id="rId1"/>
    <sheet name="Foglio1" sheetId="3" r:id="rId2"/>
  </sheets>
  <definedNames>
    <definedName name="_xlnm._FilterDatabase" localSheetId="0" hidden="1">LAV!$A$7:$C$8</definedName>
    <definedName name="_xlnm.Print_Area" localSheetId="0">LAV!$A$6:$F$8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2" l="1"/>
  <c r="D9" i="2"/>
  <c r="C13" i="2"/>
  <c r="D8" i="2" l="1"/>
  <c r="C15" i="2" s="1"/>
  <c r="A75" i="3"/>
</calcChain>
</file>

<file path=xl/sharedStrings.xml><?xml version="1.0" encoding="utf-8"?>
<sst xmlns="http://schemas.openxmlformats.org/spreadsheetml/2006/main" count="18" uniqueCount="18">
  <si>
    <t>ATTIVITA'</t>
  </si>
  <si>
    <t>SCHEMA DI OFFERTA ECONOMICA</t>
  </si>
  <si>
    <t>Celle che il Concorrente deve compilare</t>
  </si>
  <si>
    <t>Celle con calcolo automatico - NON MODIFICABILI</t>
  </si>
  <si>
    <t>Leggenda</t>
  </si>
  <si>
    <t>NR</t>
  </si>
  <si>
    <t>Il sottoscritto Concorrente ________________________________________ con sede legale in ______________, Via/Piazza ____________________ n. ____ 
cap. _________  città _________________  provincia di _______________,
 C.F. n. ___________________ partita I.V.A. n. ________________ ed iscritta alla C.C.I.A.A. di _______________ con il n. ________________
[N.B.: in caso di raggruppamenti/aggregazioni di imprese indicare i riferimenti della mandataria e delle mandanti]</t>
  </si>
  <si>
    <t>IMPORTO A BASE D'ASTA</t>
  </si>
  <si>
    <t>IMPORTO TOTALE A BASE DI GARA</t>
  </si>
  <si>
    <t>Progettazione definitiva ed esecutiva e CSP</t>
  </si>
  <si>
    <t>% RIBASSO OFFERTA</t>
  </si>
  <si>
    <t>ONERI DELLA SICUREZZA NON SOGGETTI A RIBASSO</t>
  </si>
  <si>
    <t>Indagini pre- progettuali (al netto degli oneri della sicurezza non soggetti a ribasso)</t>
  </si>
  <si>
    <t>IMPORTO COMPLESSIVO AL NETTO DEGLI ONERI DELLA SICUREZZA</t>
  </si>
  <si>
    <t>RIBASSO COMPLESSIVO *</t>
  </si>
  <si>
    <t xml:space="preserve">INCIDENZA  % </t>
  </si>
  <si>
    <t xml:space="preserve">* IL VALORE RELATIVO AL RIBASSO COMPLESSIVO DI CUI ALLA CELLA C15 VIENE DETERMINATO SOLAMENTE AI FINI DELL'ELABORAZIONE DELLA GRADUATORIA DI GARA. TALE IMPORTO, DOVRA' ESSERE ALTRESI' INSERITO NELLA BUSTA DIGITALE ECONOMICA DEL PORTALE. 
N.B. IL RIBASSO OFFERTO PER CIASCUNA TIPOLOGIA DI PRESTAZIONE NON INCIDERÀ SULLA CAPIENZA DEL RELATIVO ACCORDO QUADRO MA SARÀ APPLICATO SULLE SINGOLE PRESTAZIONI OGGETTO DEGLI ATTUATIVI. </t>
  </si>
  <si>
    <t>Gara europea a procedura aperta per l’affidamento dei servizi di ingegneria e architettura per la progettazione, incluse le indagini ed il coordinamento della sicurezza in fase di progettazione, afferenti alle attività impiantistiche da eseguirsi sulla rete autostradale italiana affidata in concessione ad Autostrade per l’Italia S.p.A. CIG 8936625040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</si>
</sst>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17" x14ac:knownFonts="1">
    <font>
      <sz val="11"/>
      <color theme="1"/>
      <name val="Calibri"/>
      <family val="2"/>
      <scheme val="minor"/>
    </font>
    <font>
      <b/>
      <sz val="9"/>
      <color rgb="FF000000"/>
      <name val="Calibri"/>
      <family val="2"/>
      <scheme val="minor"/>
    </font>
    <font>
      <sz val="9"/>
      <color rgb="FF000000"/>
      <name val="Calibri"/>
      <family val="2"/>
      <scheme val="minor"/>
    </font>
    <font>
      <sz val="12"/>
      <color theme="1"/>
      <name val="Garamond"/>
      <family val="1"/>
    </font>
    <font>
      <sz val="14"/>
      <color theme="1"/>
      <name val="Garamond"/>
      <family val="1"/>
    </font>
    <font>
      <b/>
      <sz val="14"/>
      <color rgb="FF000000"/>
      <name val="Garamond"/>
      <family val="1"/>
    </font>
    <font>
      <b/>
      <sz val="18"/>
      <color theme="1"/>
      <name val="Garamond"/>
      <family val="1"/>
    </font>
    <font>
      <b/>
      <sz val="14"/>
      <color rgb="FFFF0000"/>
      <name val="Calibri"/>
      <family val="2"/>
    </font>
    <font>
      <sz val="20"/>
      <color theme="1"/>
      <name val="Garamond"/>
      <family val="1"/>
    </font>
    <font>
      <b/>
      <sz val="22"/>
      <color theme="1"/>
      <name val="Garamond"/>
      <family val="1"/>
    </font>
    <font>
      <sz val="22"/>
      <color theme="1"/>
      <name val="Garamond"/>
      <family val="1"/>
    </font>
    <font>
      <b/>
      <i/>
      <sz val="22"/>
      <color rgb="FF000000"/>
      <name val="Garamond"/>
      <family val="1"/>
    </font>
    <font>
      <sz val="22"/>
      <color theme="1"/>
      <name val="Calibri"/>
      <family val="2"/>
      <scheme val="minor"/>
    </font>
    <font>
      <i/>
      <sz val="22"/>
      <name val="Arial"/>
      <family val="2"/>
    </font>
    <font>
      <sz val="20"/>
      <color rgb="FF000000"/>
      <name val="Garamond"/>
      <family val="1"/>
    </font>
    <font>
      <sz val="11"/>
      <color theme="1"/>
      <name val="Calibri"/>
      <family val="2"/>
      <scheme val="minor"/>
    </font>
    <font>
      <b/>
      <sz val="24"/>
      <color theme="1"/>
      <name val="Garamond"/>
      <family val="1"/>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5" fillId="0" borderId="0" applyFont="0" applyFill="0" applyBorder="0" applyAlignment="0" applyProtection="0"/>
  </cellStyleXfs>
  <cellXfs count="44">
    <xf numFmtId="0" fontId="0" fillId="0" borderId="0" xfId="0"/>
    <xf numFmtId="0" fontId="0" fillId="0" borderId="0" xfId="0" applyFill="1"/>
    <xf numFmtId="0" fontId="1" fillId="0" borderId="0" xfId="0" applyFont="1" applyAlignment="1">
      <alignment horizontal="center" vertical="center" wrapText="1"/>
    </xf>
    <xf numFmtId="0" fontId="2" fillId="0" borderId="0" xfId="0" applyFont="1"/>
    <xf numFmtId="16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16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xf>
    <xf numFmtId="164" fontId="5" fillId="0" borderId="0" xfId="0" applyNumberFormat="1" applyFont="1" applyFill="1" applyBorder="1" applyAlignment="1">
      <alignment horizontal="centerContinuous" vertical="distributed"/>
    </xf>
    <xf numFmtId="164" fontId="5" fillId="0" borderId="0" xfId="0" applyNumberFormat="1" applyFont="1" applyFill="1" applyBorder="1" applyAlignment="1">
      <alignment horizontal="centerContinuous" vertical="center"/>
    </xf>
    <xf numFmtId="0" fontId="0" fillId="0" borderId="0" xfId="0" applyBorder="1" applyAlignment="1">
      <alignment horizontal="centerContinuous"/>
    </xf>
    <xf numFmtId="0" fontId="4" fillId="0" borderId="0" xfId="0" applyFont="1" applyFill="1" applyBorder="1" applyAlignment="1">
      <alignment horizontal="center" vertical="center" wrapText="1"/>
    </xf>
    <xf numFmtId="164" fontId="6" fillId="0" borderId="0" xfId="0" applyNumberFormat="1" applyFont="1" applyBorder="1" applyAlignment="1">
      <alignment horizontal="center"/>
    </xf>
    <xf numFmtId="0" fontId="7" fillId="0" borderId="0" xfId="0" applyFont="1" applyFill="1" applyBorder="1" applyAlignment="1">
      <alignment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164" fontId="10" fillId="0" borderId="0" xfId="0" applyNumberFormat="1" applyFont="1" applyFill="1" applyBorder="1" applyAlignment="1">
      <alignment horizontal="center" vertical="center"/>
    </xf>
    <xf numFmtId="10" fontId="10" fillId="0" borderId="0" xfId="0" applyNumberFormat="1" applyFont="1" applyFill="1" applyBorder="1" applyAlignment="1">
      <alignment horizontal="center" vertical="center"/>
    </xf>
    <xf numFmtId="0" fontId="12" fillId="0" borderId="0" xfId="0" applyFont="1"/>
    <xf numFmtId="0" fontId="12" fillId="0" borderId="0" xfId="0" applyFont="1" applyBorder="1" applyAlignment="1" applyProtection="1">
      <alignment horizontal="centerContinuous" vertical="center" wrapText="1"/>
      <protection locked="0"/>
    </xf>
    <xf numFmtId="0" fontId="12" fillId="0" borderId="0" xfId="0" applyFont="1" applyBorder="1" applyAlignment="1">
      <alignment horizontal="centerContinuous"/>
    </xf>
    <xf numFmtId="0" fontId="8" fillId="0" borderId="3" xfId="0" applyFont="1" applyBorder="1" applyAlignment="1">
      <alignment horizontal="center" vertical="center"/>
    </xf>
    <xf numFmtId="0" fontId="8" fillId="0" borderId="0" xfId="0" applyFont="1" applyAlignment="1">
      <alignment horizontal="center" vertical="center"/>
    </xf>
    <xf numFmtId="0" fontId="11" fillId="0" borderId="0" xfId="0" applyFont="1" applyBorder="1" applyAlignment="1">
      <alignment vertical="center" wrapText="1"/>
    </xf>
    <xf numFmtId="164" fontId="10" fillId="4" borderId="1" xfId="0" applyNumberFormat="1" applyFont="1" applyFill="1" applyBorder="1" applyAlignment="1">
      <alignment horizontal="center" vertical="center"/>
    </xf>
    <xf numFmtId="165" fontId="10" fillId="3" borderId="1" xfId="0" applyNumberFormat="1" applyFont="1" applyFill="1" applyBorder="1" applyAlignment="1" applyProtection="1">
      <alignment horizontal="center" vertical="center"/>
      <protection locked="0"/>
    </xf>
    <xf numFmtId="10" fontId="10" fillId="4" borderId="1" xfId="1" applyNumberFormat="1" applyFont="1" applyFill="1" applyBorder="1" applyAlignment="1">
      <alignment horizontal="center" vertical="center"/>
    </xf>
    <xf numFmtId="0" fontId="13" fillId="0" borderId="2"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4" fillId="3" borderId="1" xfId="0" applyFont="1" applyFill="1" applyBorder="1" applyAlignment="1">
      <alignment horizontal="center" vertical="center"/>
    </xf>
    <xf numFmtId="0" fontId="14" fillId="4"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164" fontId="9" fillId="4" borderId="2" xfId="0" applyNumberFormat="1" applyFont="1" applyFill="1" applyBorder="1" applyAlignment="1">
      <alignment horizontal="center" vertical="center"/>
    </xf>
    <xf numFmtId="164" fontId="9" fillId="4" borderId="4" xfId="0" applyNumberFormat="1" applyFont="1" applyFill="1" applyBorder="1" applyAlignment="1">
      <alignment horizontal="center" vertical="center"/>
    </xf>
    <xf numFmtId="165" fontId="9" fillId="3"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9FAC-FE58-4E50-B001-C08EF91FDD55}">
  <sheetPr>
    <pageSetUpPr fitToPage="1"/>
  </sheetPr>
  <dimension ref="A1:L20"/>
  <sheetViews>
    <sheetView showGridLines="0" tabSelected="1" zoomScale="40" zoomScaleNormal="40" zoomScaleSheetLayoutView="85" workbookViewId="0">
      <selection activeCell="C9" sqref="C9 C12:D12"/>
    </sheetView>
  </sheetViews>
  <sheetFormatPr defaultRowHeight="14.5" x14ac:dyDescent="0.35"/>
  <cols>
    <col min="1" max="1" width="19.08984375" customWidth="1"/>
    <col min="2" max="2" width="96" customWidth="1"/>
    <col min="3" max="4" width="74.1796875" customWidth="1"/>
    <col min="5" max="5" width="51.26953125" customWidth="1"/>
    <col min="6" max="6" width="9.08984375" customWidth="1"/>
    <col min="7" max="7" width="18.6328125" customWidth="1"/>
    <col min="8" max="8" width="9.7265625" customWidth="1"/>
    <col min="9" max="9" width="7.81640625" customWidth="1"/>
    <col min="10" max="10" width="6.90625" customWidth="1"/>
    <col min="11" max="11" width="7.36328125" customWidth="1"/>
    <col min="12" max="12" width="17.26953125" customWidth="1"/>
  </cols>
  <sheetData>
    <row r="1" spans="1:12" ht="104" customHeight="1" x14ac:dyDescent="0.35">
      <c r="A1" s="35" t="s">
        <v>1</v>
      </c>
      <c r="B1" s="35"/>
      <c r="C1" s="35"/>
      <c r="D1" s="35"/>
      <c r="E1" s="27"/>
      <c r="F1" s="27"/>
      <c r="G1" s="27"/>
      <c r="H1" s="27"/>
      <c r="I1" s="27"/>
    </row>
    <row r="2" spans="1:12" ht="121" customHeight="1" x14ac:dyDescent="0.65">
      <c r="A2" s="34" t="s">
        <v>17</v>
      </c>
      <c r="B2" s="34"/>
      <c r="C2" s="34"/>
      <c r="D2" s="34"/>
      <c r="E2" s="22"/>
      <c r="F2" s="22"/>
      <c r="G2" s="22"/>
      <c r="H2" s="22"/>
      <c r="I2" s="22"/>
    </row>
    <row r="3" spans="1:12" ht="342" customHeight="1" x14ac:dyDescent="0.65">
      <c r="A3" s="31" t="s">
        <v>6</v>
      </c>
      <c r="B3" s="32"/>
      <c r="C3" s="32"/>
      <c r="D3" s="33"/>
      <c r="E3" s="23"/>
      <c r="F3" s="23"/>
      <c r="G3" s="24"/>
      <c r="H3" s="24"/>
      <c r="I3" s="24"/>
      <c r="J3" s="12"/>
      <c r="K3" s="12"/>
      <c r="L3" s="12"/>
    </row>
    <row r="4" spans="1:12" ht="58.5" customHeight="1" x14ac:dyDescent="0.35">
      <c r="B4" s="2"/>
      <c r="C4" s="3"/>
      <c r="D4" s="3"/>
    </row>
    <row r="5" spans="1:12" ht="32.5" customHeight="1" x14ac:dyDescent="0.35"/>
    <row r="6" spans="1:12" ht="7" customHeight="1" x14ac:dyDescent="0.35"/>
    <row r="7" spans="1:12" s="1" customFormat="1" ht="96.5" customHeight="1" x14ac:dyDescent="0.35">
      <c r="A7" s="16" t="s">
        <v>5</v>
      </c>
      <c r="B7" s="17" t="s">
        <v>0</v>
      </c>
      <c r="C7" s="17" t="s">
        <v>7</v>
      </c>
      <c r="D7" s="17" t="s">
        <v>15</v>
      </c>
      <c r="E7" s="17" t="s">
        <v>10</v>
      </c>
      <c r="G7"/>
      <c r="H7"/>
      <c r="I7"/>
      <c r="J7"/>
      <c r="K7"/>
      <c r="L7"/>
    </row>
    <row r="8" spans="1:12" ht="107.5" customHeight="1" x14ac:dyDescent="0.35">
      <c r="A8" s="18">
        <v>1</v>
      </c>
      <c r="B8" s="18" t="s">
        <v>9</v>
      </c>
      <c r="C8" s="28">
        <v>4390201.2</v>
      </c>
      <c r="D8" s="30">
        <f>C8/C12</f>
        <v>0.91857568424245051</v>
      </c>
      <c r="E8" s="29"/>
      <c r="G8" s="1"/>
      <c r="H8" s="1"/>
      <c r="I8" s="1"/>
      <c r="J8" s="1"/>
      <c r="K8" s="1"/>
      <c r="L8" s="1"/>
    </row>
    <row r="9" spans="1:12" ht="137.5" customHeight="1" x14ac:dyDescent="0.35">
      <c r="A9" s="18">
        <v>2</v>
      </c>
      <c r="B9" s="18" t="s">
        <v>12</v>
      </c>
      <c r="C9" s="28">
        <v>389155.88</v>
      </c>
      <c r="D9" s="30">
        <f>C9/C12</f>
        <v>8.1424315757549548E-2</v>
      </c>
      <c r="E9" s="29"/>
    </row>
    <row r="10" spans="1:12" ht="53.5" customHeight="1" x14ac:dyDescent="0.35">
      <c r="A10" s="19"/>
      <c r="B10" s="19"/>
      <c r="C10" s="20"/>
      <c r="D10" s="21"/>
    </row>
    <row r="11" spans="1:12" ht="63" customHeight="1" x14ac:dyDescent="0.35">
      <c r="A11" s="38" t="s">
        <v>11</v>
      </c>
      <c r="B11" s="39"/>
      <c r="C11" s="40">
        <v>110844.12</v>
      </c>
      <c r="D11" s="41"/>
    </row>
    <row r="12" spans="1:12" ht="63" customHeight="1" x14ac:dyDescent="0.35">
      <c r="A12" s="38" t="s">
        <v>13</v>
      </c>
      <c r="B12" s="39"/>
      <c r="C12" s="40">
        <f>C8+C9</f>
        <v>4779357.08</v>
      </c>
      <c r="D12" s="41"/>
    </row>
    <row r="13" spans="1:12" ht="71" customHeight="1" x14ac:dyDescent="0.35">
      <c r="A13" s="38" t="s">
        <v>8</v>
      </c>
      <c r="B13" s="39"/>
      <c r="C13" s="40">
        <f>SUM(C8,C9,C11)</f>
        <v>4890201.2</v>
      </c>
      <c r="D13" s="41"/>
    </row>
    <row r="14" spans="1:12" ht="23" x14ac:dyDescent="0.5">
      <c r="A14" s="13"/>
      <c r="B14" s="13"/>
      <c r="C14" s="14"/>
      <c r="D14" s="14"/>
    </row>
    <row r="15" spans="1:12" ht="79" customHeight="1" x14ac:dyDescent="0.35">
      <c r="A15" s="38" t="s">
        <v>14</v>
      </c>
      <c r="B15" s="39"/>
      <c r="C15" s="42">
        <f>E8*D8+E9*D9</f>
        <v>0</v>
      </c>
      <c r="D15" s="42"/>
    </row>
    <row r="16" spans="1:12" ht="219.5" customHeight="1" x14ac:dyDescent="0.35">
      <c r="A16" s="43" t="s">
        <v>16</v>
      </c>
      <c r="B16" s="43"/>
      <c r="C16" s="43"/>
      <c r="D16" s="43"/>
      <c r="E16" s="15"/>
      <c r="F16" s="15"/>
    </row>
    <row r="17" spans="1:6" ht="38.5" customHeight="1" x14ac:dyDescent="0.5">
      <c r="A17" s="13"/>
      <c r="B17" s="13"/>
      <c r="C17" s="14"/>
      <c r="D17" s="14"/>
      <c r="E17" s="15"/>
      <c r="F17" s="15"/>
    </row>
    <row r="18" spans="1:6" ht="41.5" customHeight="1" x14ac:dyDescent="0.35">
      <c r="A18" s="25" t="s">
        <v>4</v>
      </c>
      <c r="B18" s="26"/>
      <c r="C18" s="10"/>
      <c r="D18" s="10"/>
    </row>
    <row r="19" spans="1:6" ht="43.5" customHeight="1" x14ac:dyDescent="0.35">
      <c r="A19" s="36" t="s">
        <v>2</v>
      </c>
      <c r="B19" s="36"/>
      <c r="C19" s="11"/>
      <c r="D19" s="11"/>
    </row>
    <row r="20" spans="1:6" ht="41.5" customHeight="1" x14ac:dyDescent="0.35">
      <c r="A20" s="37" t="s">
        <v>3</v>
      </c>
      <c r="B20" s="37"/>
      <c r="C20" s="11"/>
      <c r="D20" s="11"/>
    </row>
  </sheetData>
  <sheetProtection algorithmName="SHA-512" hashValue="817qAVOfsv2ZYKKG2YA2uG2Ku+oMIxqTJqMZzMSLiWW6W5jpjbw/fXRWCizrMC8QrWL0IDXJyrbwtZFQxSrHAg==" saltValue="Zvc+zF3Wqd2qGIk2Hvf/Fw==" spinCount="100000" sheet="1"/>
  <mergeCells count="14">
    <mergeCell ref="A3:D3"/>
    <mergeCell ref="A2:D2"/>
    <mergeCell ref="A1:D1"/>
    <mergeCell ref="A19:B19"/>
    <mergeCell ref="A20:B20"/>
    <mergeCell ref="A13:B13"/>
    <mergeCell ref="C11:D11"/>
    <mergeCell ref="A12:B12"/>
    <mergeCell ref="C13:D13"/>
    <mergeCell ref="A11:B11"/>
    <mergeCell ref="C12:D12"/>
    <mergeCell ref="A15:B15"/>
    <mergeCell ref="C15:D15"/>
    <mergeCell ref="A16:D16"/>
  </mergeCells>
  <pageMargins left="0.7" right="0.7" top="0.75" bottom="0.75" header="0.3" footer="0.3"/>
  <pageSetup paperSize="8" scale="35" fitToHeight="0" orientation="portrait" r:id="rId1"/>
  <headerFooter>
    <oddFooter>Pagina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171B-F6E5-4E99-9CC8-4CCBBBE2DDED}">
  <dimension ref="A1:A104"/>
  <sheetViews>
    <sheetView workbookViewId="0">
      <selection activeCell="D83" sqref="D83"/>
    </sheetView>
  </sheetViews>
  <sheetFormatPr defaultRowHeight="14.5" x14ac:dyDescent="0.35"/>
  <cols>
    <col min="1" max="1" width="27.26953125" customWidth="1"/>
  </cols>
  <sheetData>
    <row r="1" spans="1:1" ht="15.5" x14ac:dyDescent="0.35">
      <c r="A1" s="4">
        <v>5.64</v>
      </c>
    </row>
    <row r="2" spans="1:1" ht="15.5" x14ac:dyDescent="0.35">
      <c r="A2" s="4">
        <v>1541.82</v>
      </c>
    </row>
    <row r="3" spans="1:1" ht="15.5" x14ac:dyDescent="0.35">
      <c r="A3" s="4">
        <v>34.61</v>
      </c>
    </row>
    <row r="4" spans="1:1" ht="15.5" x14ac:dyDescent="0.35">
      <c r="A4" s="4">
        <v>1.47</v>
      </c>
    </row>
    <row r="5" spans="1:1" ht="15.5" x14ac:dyDescent="0.35">
      <c r="A5" s="4">
        <v>6.03</v>
      </c>
    </row>
    <row r="6" spans="1:1" ht="15.5" x14ac:dyDescent="0.35">
      <c r="A6" s="4">
        <v>34.61</v>
      </c>
    </row>
    <row r="7" spans="1:1" ht="15.5" x14ac:dyDescent="0.35">
      <c r="A7" s="4">
        <v>34.61</v>
      </c>
    </row>
    <row r="8" spans="1:1" ht="15.5" x14ac:dyDescent="0.35">
      <c r="A8" s="4">
        <v>1.47</v>
      </c>
    </row>
    <row r="9" spans="1:1" ht="15.5" x14ac:dyDescent="0.35">
      <c r="A9" s="4">
        <v>6.03</v>
      </c>
    </row>
    <row r="10" spans="1:1" ht="15.5" x14ac:dyDescent="0.35">
      <c r="A10" s="4">
        <v>6126.6</v>
      </c>
    </row>
    <row r="11" spans="1:1" ht="15.5" x14ac:dyDescent="0.35">
      <c r="A11" s="4">
        <v>54.1</v>
      </c>
    </row>
    <row r="12" spans="1:1" ht="15.5" x14ac:dyDescent="0.35">
      <c r="A12" s="4">
        <v>2.89</v>
      </c>
    </row>
    <row r="13" spans="1:1" ht="15.5" x14ac:dyDescent="0.35">
      <c r="A13" s="4">
        <v>305.75</v>
      </c>
    </row>
    <row r="14" spans="1:1" ht="15.5" x14ac:dyDescent="0.35">
      <c r="A14" s="4">
        <v>682.18</v>
      </c>
    </row>
    <row r="15" spans="1:1" ht="15.5" x14ac:dyDescent="0.35">
      <c r="A15" s="4">
        <v>305.75</v>
      </c>
    </row>
    <row r="16" spans="1:1" ht="15.5" x14ac:dyDescent="0.35">
      <c r="A16" s="4">
        <v>305.75</v>
      </c>
    </row>
    <row r="17" spans="1:1" ht="15.5" x14ac:dyDescent="0.35">
      <c r="A17" s="9">
        <v>34.61</v>
      </c>
    </row>
    <row r="18" spans="1:1" ht="15.5" x14ac:dyDescent="0.35">
      <c r="A18" s="5">
        <v>505.5</v>
      </c>
    </row>
    <row r="19" spans="1:1" ht="15.5" x14ac:dyDescent="0.35">
      <c r="A19" s="5">
        <v>1392.19</v>
      </c>
    </row>
    <row r="20" spans="1:1" ht="15.5" x14ac:dyDescent="0.35">
      <c r="A20" s="4">
        <v>66.55</v>
      </c>
    </row>
    <row r="21" spans="1:1" ht="15.5" x14ac:dyDescent="0.35">
      <c r="A21" s="4">
        <v>56.05</v>
      </c>
    </row>
    <row r="22" spans="1:1" ht="15.5" x14ac:dyDescent="0.35">
      <c r="A22" s="4">
        <v>30.66</v>
      </c>
    </row>
    <row r="23" spans="1:1" ht="15.5" x14ac:dyDescent="0.35">
      <c r="A23" s="4">
        <v>305.75</v>
      </c>
    </row>
    <row r="24" spans="1:1" ht="15.5" x14ac:dyDescent="0.35">
      <c r="A24" s="4">
        <v>34.61</v>
      </c>
    </row>
    <row r="25" spans="1:1" ht="15.5" x14ac:dyDescent="0.35">
      <c r="A25" s="5">
        <v>11.72</v>
      </c>
    </row>
    <row r="26" spans="1:1" ht="15.5" x14ac:dyDescent="0.35">
      <c r="A26" s="4">
        <v>34.61</v>
      </c>
    </row>
    <row r="27" spans="1:1" ht="15.5" x14ac:dyDescent="0.35">
      <c r="A27" s="4">
        <v>305.75</v>
      </c>
    </row>
    <row r="28" spans="1:1" ht="15.5" x14ac:dyDescent="0.35">
      <c r="A28" s="5">
        <v>861.12</v>
      </c>
    </row>
    <row r="29" spans="1:1" ht="15.5" x14ac:dyDescent="0.35">
      <c r="A29" s="5">
        <v>505.91</v>
      </c>
    </row>
    <row r="30" spans="1:1" ht="15.5" x14ac:dyDescent="0.35">
      <c r="A30" s="5">
        <v>944.66</v>
      </c>
    </row>
    <row r="31" spans="1:1" ht="15.5" x14ac:dyDescent="0.35">
      <c r="A31" s="5">
        <v>95.85</v>
      </c>
    </row>
    <row r="32" spans="1:1" ht="15.5" x14ac:dyDescent="0.35">
      <c r="A32" s="5">
        <v>326.74</v>
      </c>
    </row>
    <row r="33" spans="1:1" ht="15.5" x14ac:dyDescent="0.35">
      <c r="A33" s="6">
        <v>43.54</v>
      </c>
    </row>
    <row r="34" spans="1:1" ht="15.5" x14ac:dyDescent="0.35">
      <c r="A34" s="6">
        <v>93.13</v>
      </c>
    </row>
    <row r="35" spans="1:1" ht="15.5" x14ac:dyDescent="0.35">
      <c r="A35" s="8">
        <v>34.61</v>
      </c>
    </row>
    <row r="36" spans="1:1" ht="15.5" x14ac:dyDescent="0.35">
      <c r="A36" s="4">
        <v>53.1</v>
      </c>
    </row>
    <row r="37" spans="1:1" ht="15.5" x14ac:dyDescent="0.35">
      <c r="A37" s="4">
        <v>5.64</v>
      </c>
    </row>
    <row r="38" spans="1:1" ht="15.5" x14ac:dyDescent="0.35">
      <c r="A38" s="4">
        <v>1541.82</v>
      </c>
    </row>
    <row r="39" spans="1:1" ht="15.5" x14ac:dyDescent="0.35">
      <c r="A39" s="4">
        <v>305.75</v>
      </c>
    </row>
    <row r="40" spans="1:1" ht="15.5" x14ac:dyDescent="0.35">
      <c r="A40" s="4">
        <v>6126.6</v>
      </c>
    </row>
    <row r="41" spans="1:1" ht="15.5" x14ac:dyDescent="0.35">
      <c r="A41" s="4">
        <v>54.1</v>
      </c>
    </row>
    <row r="42" spans="1:1" ht="15.5" x14ac:dyDescent="0.35">
      <c r="A42" s="4">
        <v>2.89</v>
      </c>
    </row>
    <row r="43" spans="1:1" ht="15.5" x14ac:dyDescent="0.35">
      <c r="A43" s="4">
        <v>305.75</v>
      </c>
    </row>
    <row r="44" spans="1:1" ht="15.5" x14ac:dyDescent="0.35">
      <c r="A44" s="4">
        <v>682.18</v>
      </c>
    </row>
    <row r="45" spans="1:1" ht="15.5" x14ac:dyDescent="0.35">
      <c r="A45" s="4">
        <v>305.75</v>
      </c>
    </row>
    <row r="46" spans="1:1" ht="15.5" x14ac:dyDescent="0.35">
      <c r="A46" s="5">
        <v>77.78</v>
      </c>
    </row>
    <row r="47" spans="1:1" ht="15.5" x14ac:dyDescent="0.35">
      <c r="A47" s="5">
        <v>124.43</v>
      </c>
    </row>
    <row r="48" spans="1:1" ht="15.5" x14ac:dyDescent="0.35">
      <c r="A48" s="4">
        <v>34.61</v>
      </c>
    </row>
    <row r="49" spans="1:1" ht="15.5" x14ac:dyDescent="0.35">
      <c r="A49" s="4">
        <v>305.75</v>
      </c>
    </row>
    <row r="50" spans="1:1" ht="15.5" x14ac:dyDescent="0.35">
      <c r="A50" s="4">
        <v>34.61</v>
      </c>
    </row>
    <row r="51" spans="1:1" ht="15.5" x14ac:dyDescent="0.35">
      <c r="A51" s="5">
        <v>43.54</v>
      </c>
    </row>
    <row r="52" spans="1:1" ht="15.5" x14ac:dyDescent="0.35">
      <c r="A52" s="5">
        <v>93.13</v>
      </c>
    </row>
    <row r="53" spans="1:1" ht="15.5" x14ac:dyDescent="0.35">
      <c r="A53" s="4">
        <v>34.61</v>
      </c>
    </row>
    <row r="54" spans="1:1" ht="15.5" x14ac:dyDescent="0.35">
      <c r="A54" s="5">
        <v>505.5</v>
      </c>
    </row>
    <row r="55" spans="1:1" ht="15.5" x14ac:dyDescent="0.35">
      <c r="A55" s="5">
        <v>1392.19</v>
      </c>
    </row>
    <row r="56" spans="1:1" ht="15.5" x14ac:dyDescent="0.35">
      <c r="A56" s="4">
        <v>66.55</v>
      </c>
    </row>
    <row r="57" spans="1:1" ht="15.5" x14ac:dyDescent="0.35">
      <c r="A57" s="4">
        <v>56.05</v>
      </c>
    </row>
    <row r="58" spans="1:1" ht="15.5" x14ac:dyDescent="0.35">
      <c r="A58" s="4">
        <v>30.66</v>
      </c>
    </row>
    <row r="59" spans="1:1" ht="15.5" x14ac:dyDescent="0.35">
      <c r="A59" s="4">
        <v>305.75</v>
      </c>
    </row>
    <row r="60" spans="1:1" ht="15.5" x14ac:dyDescent="0.35">
      <c r="A60" s="4">
        <v>34.61</v>
      </c>
    </row>
    <row r="61" spans="1:1" ht="15.5" x14ac:dyDescent="0.35">
      <c r="A61" s="9">
        <v>53.1</v>
      </c>
    </row>
    <row r="62" spans="1:1" ht="15.5" x14ac:dyDescent="0.35">
      <c r="A62" s="4">
        <v>5.64</v>
      </c>
    </row>
    <row r="63" spans="1:1" ht="15.5" x14ac:dyDescent="0.35">
      <c r="A63" s="4">
        <v>1541.82</v>
      </c>
    </row>
    <row r="64" spans="1:1" ht="15.5" x14ac:dyDescent="0.35">
      <c r="A64" s="4">
        <v>6126.6</v>
      </c>
    </row>
    <row r="65" spans="1:1" ht="15.5" x14ac:dyDescent="0.35">
      <c r="A65" s="4">
        <v>54.1</v>
      </c>
    </row>
    <row r="66" spans="1:1" ht="15.5" x14ac:dyDescent="0.35">
      <c r="A66" s="4">
        <v>2.89</v>
      </c>
    </row>
    <row r="67" spans="1:1" ht="15.5" x14ac:dyDescent="0.35">
      <c r="A67" s="4">
        <v>305.75</v>
      </c>
    </row>
    <row r="68" spans="1:1" ht="15.5" x14ac:dyDescent="0.35">
      <c r="A68" s="4">
        <v>77.87</v>
      </c>
    </row>
    <row r="69" spans="1:1" ht="15.5" x14ac:dyDescent="0.35">
      <c r="A69" s="4">
        <v>34.61</v>
      </c>
    </row>
    <row r="70" spans="1:1" ht="15.5" x14ac:dyDescent="0.35">
      <c r="A70" s="4">
        <v>34.61</v>
      </c>
    </row>
    <row r="71" spans="1:1" ht="15.5" x14ac:dyDescent="0.35">
      <c r="A71" s="4">
        <v>1.47</v>
      </c>
    </row>
    <row r="72" spans="1:1" ht="15.5" x14ac:dyDescent="0.35">
      <c r="A72" s="4">
        <v>6.03</v>
      </c>
    </row>
    <row r="73" spans="1:1" ht="15.5" x14ac:dyDescent="0.35">
      <c r="A73" s="4">
        <v>305.75</v>
      </c>
    </row>
    <row r="74" spans="1:1" ht="15.5" x14ac:dyDescent="0.35">
      <c r="A74" s="4">
        <v>34.61</v>
      </c>
    </row>
    <row r="75" spans="1:1" ht="15.5" x14ac:dyDescent="0.35">
      <c r="A75" s="4">
        <f>(25.9*0.02+23.38*0.02+2.971*1.05)*1.13*1.1</f>
        <v>5.1027014499999996</v>
      </c>
    </row>
    <row r="76" spans="1:1" ht="15.5" x14ac:dyDescent="0.35">
      <c r="A76" s="4">
        <v>682.18</v>
      </c>
    </row>
    <row r="77" spans="1:1" ht="15.5" x14ac:dyDescent="0.35">
      <c r="A77" s="4">
        <v>305.75</v>
      </c>
    </row>
    <row r="78" spans="1:1" ht="15.5" x14ac:dyDescent="0.35">
      <c r="A78" s="4">
        <v>66.55</v>
      </c>
    </row>
    <row r="79" spans="1:1" ht="15.5" x14ac:dyDescent="0.35">
      <c r="A79" s="4">
        <v>56.05</v>
      </c>
    </row>
    <row r="80" spans="1:1" ht="15.5" x14ac:dyDescent="0.35">
      <c r="A80" s="4">
        <v>30.66</v>
      </c>
    </row>
    <row r="81" spans="1:1" ht="15.5" x14ac:dyDescent="0.35">
      <c r="A81" s="4">
        <v>305.75</v>
      </c>
    </row>
    <row r="82" spans="1:1" ht="15.5" x14ac:dyDescent="0.35">
      <c r="A82" s="4">
        <v>34.61</v>
      </c>
    </row>
    <row r="83" spans="1:1" ht="15.5" x14ac:dyDescent="0.35">
      <c r="A83" s="9">
        <v>53.1</v>
      </c>
    </row>
    <row r="84" spans="1:1" ht="15.5" x14ac:dyDescent="0.35">
      <c r="A84" s="4">
        <v>5.64</v>
      </c>
    </row>
    <row r="85" spans="1:1" ht="15.5" x14ac:dyDescent="0.35">
      <c r="A85" s="4">
        <v>1541.82</v>
      </c>
    </row>
    <row r="86" spans="1:1" ht="15.5" x14ac:dyDescent="0.35">
      <c r="A86" s="4">
        <v>6126.6</v>
      </c>
    </row>
    <row r="87" spans="1:1" ht="15.5" x14ac:dyDescent="0.35">
      <c r="A87" s="4">
        <v>54.1</v>
      </c>
    </row>
    <row r="88" spans="1:1" ht="15.5" x14ac:dyDescent="0.35">
      <c r="A88" s="4">
        <v>2.89</v>
      </c>
    </row>
    <row r="89" spans="1:1" ht="15.5" x14ac:dyDescent="0.35">
      <c r="A89" s="4">
        <v>305.75</v>
      </c>
    </row>
    <row r="90" spans="1:1" ht="15.5" x14ac:dyDescent="0.35">
      <c r="A90" s="4">
        <v>682.18</v>
      </c>
    </row>
    <row r="91" spans="1:1" ht="15.5" x14ac:dyDescent="0.35">
      <c r="A91" s="4">
        <v>305.75</v>
      </c>
    </row>
    <row r="92" spans="1:1" ht="15.5" x14ac:dyDescent="0.35">
      <c r="A92" s="4">
        <v>305.75</v>
      </c>
    </row>
    <row r="93" spans="1:1" ht="15.5" x14ac:dyDescent="0.35">
      <c r="A93" s="5">
        <v>77.78</v>
      </c>
    </row>
    <row r="94" spans="1:1" ht="15.5" x14ac:dyDescent="0.35">
      <c r="A94" s="5">
        <v>124.43</v>
      </c>
    </row>
    <row r="95" spans="1:1" ht="15.5" x14ac:dyDescent="0.35">
      <c r="A95" s="4">
        <v>34.61</v>
      </c>
    </row>
    <row r="96" spans="1:1" ht="15.5" x14ac:dyDescent="0.35">
      <c r="A96" s="5">
        <v>175.45</v>
      </c>
    </row>
    <row r="97" spans="1:1" ht="15.5" x14ac:dyDescent="0.35">
      <c r="A97" s="4">
        <v>3.45</v>
      </c>
    </row>
    <row r="98" spans="1:1" ht="15.5" x14ac:dyDescent="0.35">
      <c r="A98" s="4">
        <v>256.73</v>
      </c>
    </row>
    <row r="99" spans="1:1" ht="15.5" x14ac:dyDescent="0.35">
      <c r="A99" s="4">
        <v>305.75</v>
      </c>
    </row>
    <row r="100" spans="1:1" ht="15.5" x14ac:dyDescent="0.35">
      <c r="A100" s="4">
        <v>34.61</v>
      </c>
    </row>
    <row r="101" spans="1:1" ht="15.5" x14ac:dyDescent="0.35">
      <c r="A101" s="7">
        <v>43.54</v>
      </c>
    </row>
    <row r="102" spans="1:1" ht="15.5" x14ac:dyDescent="0.35">
      <c r="A102" s="7">
        <v>93.13</v>
      </c>
    </row>
    <row r="103" spans="1:1" ht="15.5" x14ac:dyDescent="0.35">
      <c r="A103" s="4">
        <v>34.61</v>
      </c>
    </row>
    <row r="104" spans="1:1" ht="15.5" x14ac:dyDescent="0.35">
      <c r="A104" s="9">
        <v>53.1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LAV</vt:lpstr>
      <vt:lpstr>Foglio1</vt:lpstr>
      <vt:lpstr>LAV!Area_stampa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V</dc:creator>
  <cp:lastModifiedBy>Vinci, Luca</cp:lastModifiedBy>
  <dcterms:created xsi:type="dcterms:W3CDTF">2019-10-14T14:08:39Z</dcterms:created>
  <dcterms:modified xsi:type="dcterms:W3CDTF">2021-10-14T08:58:22Z</dcterms:modified>
</cp:coreProperties>
</file>